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5120" windowHeight="7650" activeTab="1"/>
  </bookViews>
  <sheets>
    <sheet name="PP NCKH" sheetId="3" r:id="rId1"/>
    <sheet name="PP NCKH (chuyen nganh)" sheetId="4" r:id="rId2"/>
  </sheets>
  <calcPr calcId="145621"/>
</workbook>
</file>

<file path=xl/calcChain.xml><?xml version="1.0" encoding="utf-8"?>
<calcChain xmlns="http://schemas.openxmlformats.org/spreadsheetml/2006/main">
  <c r="C17" i="4" l="1"/>
  <c r="E6" i="4"/>
  <c r="E12" i="4"/>
  <c r="F12" i="4" s="1"/>
  <c r="E5" i="4"/>
  <c r="F5" i="4" s="1"/>
  <c r="E8" i="4"/>
  <c r="E7" i="4"/>
  <c r="F7" i="4" s="1"/>
  <c r="E10" i="4"/>
  <c r="E9" i="4"/>
  <c r="F9" i="4" s="1"/>
  <c r="D16" i="4"/>
  <c r="E16" i="4" s="1"/>
  <c r="F16" i="4" s="1"/>
  <c r="E15" i="4"/>
  <c r="E14" i="4"/>
  <c r="E13" i="4"/>
  <c r="F13" i="4" s="1"/>
  <c r="E4" i="4"/>
  <c r="E3" i="4"/>
  <c r="E2" i="4"/>
  <c r="F14" i="4" l="1"/>
  <c r="F2" i="4"/>
  <c r="D17" i="4"/>
  <c r="E17" i="4"/>
  <c r="D8" i="3"/>
  <c r="E8" i="3" s="1"/>
  <c r="E12" i="3"/>
  <c r="E6" i="3"/>
  <c r="E3" i="3"/>
  <c r="E4" i="3"/>
  <c r="E9" i="3"/>
  <c r="E10" i="3"/>
  <c r="E7" i="3"/>
  <c r="E11" i="3"/>
  <c r="E13" i="3"/>
  <c r="E14" i="3"/>
  <c r="E16" i="3"/>
  <c r="E5" i="3"/>
  <c r="E2" i="3"/>
  <c r="C17" i="3"/>
  <c r="F5" i="3" l="1"/>
  <c r="F2" i="3"/>
  <c r="F11" i="3"/>
  <c r="D17" i="3"/>
  <c r="E17" i="3"/>
</calcChain>
</file>

<file path=xl/sharedStrings.xml><?xml version="1.0" encoding="utf-8"?>
<sst xmlns="http://schemas.openxmlformats.org/spreadsheetml/2006/main" count="87" uniqueCount="47">
  <si>
    <t>Ngành</t>
  </si>
  <si>
    <t>STT</t>
  </si>
  <si>
    <t xml:space="preserve"> Tổng cộng</t>
  </si>
  <si>
    <t>Tổng</t>
  </si>
  <si>
    <t>Giáo dục học</t>
  </si>
  <si>
    <t>Lý luận &amp; phương pháp dạy học</t>
  </si>
  <si>
    <t>Quản lý giáo dục</t>
  </si>
  <si>
    <t>Kỹ thuật điện tử</t>
  </si>
  <si>
    <t>Kỹ thuật điện</t>
  </si>
  <si>
    <t>Kỹ thuật môi trường</t>
  </si>
  <si>
    <t>Kỹ thuật nhiệt</t>
  </si>
  <si>
    <t>Kỹ thuật cơ khí động</t>
  </si>
  <si>
    <t>Kỹ thuật cơ khí</t>
  </si>
  <si>
    <t>Kỹ thuật  xây dựng</t>
  </si>
  <si>
    <t>Kỹ thuật cơ điện tử</t>
  </si>
  <si>
    <t>Khoa học máy tính</t>
  </si>
  <si>
    <t>Quản lý kinh tế</t>
  </si>
  <si>
    <t>Công nghệ thực phẩm</t>
  </si>
  <si>
    <t>Đã học môn PP NCKH</t>
  </si>
  <si>
    <t>Chưa học môn PP NCKH</t>
  </si>
  <si>
    <t>Xếp lớp</t>
  </si>
  <si>
    <t>Tổng số HV</t>
  </si>
  <si>
    <t>PGS.TS. Quyền Huy Ánh</t>
  </si>
  <si>
    <t>Phòng</t>
  </si>
  <si>
    <t>A4-404</t>
  </si>
  <si>
    <t>A2-404</t>
  </si>
  <si>
    <t>13:00 ngày Chủ nhật</t>
  </si>
  <si>
    <t>PGS.TS. Nguyễn Anh Thắng</t>
  </si>
  <si>
    <t>Lịch học</t>
  </si>
  <si>
    <t>Thời gian bắt đầu</t>
  </si>
  <si>
    <t>18:00 ngày Thứ bảy</t>
  </si>
  <si>
    <t>A4-202</t>
  </si>
  <si>
    <t>Kỹ thuật điều khiển &amp; tự động hóa</t>
  </si>
  <si>
    <r>
      <t xml:space="preserve">GV phụ trách
</t>
    </r>
    <r>
      <rPr>
        <i/>
        <sz val="11"/>
        <color rgb="FF002060"/>
        <rFont val="Cambria"/>
        <family val="1"/>
        <scheme val="major"/>
      </rPr>
      <t>(Kiến thức chung)</t>
    </r>
  </si>
  <si>
    <r>
      <t xml:space="preserve">GV phụ trách
</t>
    </r>
    <r>
      <rPr>
        <i/>
        <sz val="11"/>
        <color rgb="FF002060"/>
        <rFont val="Cambria"/>
        <family val="1"/>
        <scheme val="major"/>
      </rPr>
      <t>(Kiến thức chuyên ngành)</t>
    </r>
  </si>
  <si>
    <t>A2-203</t>
  </si>
  <si>
    <t>A2-304</t>
  </si>
  <si>
    <t>A3-301</t>
  </si>
  <si>
    <t>A3-302</t>
  </si>
  <si>
    <t>A3-303</t>
  </si>
  <si>
    <t>A2-403</t>
  </si>
  <si>
    <t>TS. Trần Thị Kim Anh</t>
  </si>
  <si>
    <t>TS. Nguyễn Thị Thanh Vân</t>
  </si>
  <si>
    <t>PGS. TS. Hoàng Văn Dũng</t>
  </si>
  <si>
    <t>PGS.TS. Nguyễn Văn Tuấn</t>
  </si>
  <si>
    <t>PGS.TS. Đặng Thành Trung</t>
  </si>
  <si>
    <t>PGS.TS. Nguyễn Trường Thịnh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</si>
</sst>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0070C0"/>
      <name val="Cambria"/>
      <family val="1"/>
      <scheme val="major"/>
    </font>
    <font>
      <sz val="11"/>
      <color rgb="FF00B050"/>
      <name val="Cambria"/>
      <family val="1"/>
      <scheme val="major"/>
    </font>
    <font>
      <b/>
      <sz val="11"/>
      <color rgb="FF00B05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sz val="11"/>
      <color theme="9" tint="-0.249977111117893"/>
      <name val="Cambria"/>
      <family val="1"/>
      <scheme val="major"/>
    </font>
    <font>
      <b/>
      <sz val="11"/>
      <color theme="9" tint="-0.249977111117893"/>
      <name val="Cambria"/>
      <family val="1"/>
      <scheme val="major"/>
    </font>
    <font>
      <sz val="11"/>
      <color rgb="FF00B0F0"/>
      <name val="Cambria"/>
      <family val="1"/>
      <scheme val="major"/>
    </font>
    <font>
      <b/>
      <sz val="11"/>
      <color rgb="FF00B0F0"/>
      <name val="Cambria"/>
      <family val="1"/>
      <scheme val="major"/>
    </font>
    <font>
      <sz val="11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1"/>
      <color rgb="FF7030A0"/>
      <name val="Cambria"/>
      <family val="1"/>
      <scheme val="major"/>
    </font>
    <font>
      <b/>
      <sz val="11"/>
      <color rgb="FF7030A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3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quotePrefix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quotePrefix="1" applyFont="1" applyFill="1" applyBorder="1" applyAlignment="1">
      <alignment horizontal="center" vertical="center"/>
    </xf>
    <xf numFmtId="16" fontId="3" fillId="0" borderId="0" xfId="0" applyNumberFormat="1" applyFont="1" applyFill="1" applyAlignment="1">
      <alignment vertical="center"/>
    </xf>
    <xf numFmtId="16" fontId="5" fillId="0" borderId="0" xfId="0" applyNumberFormat="1" applyFont="1" applyFill="1" applyAlignment="1">
      <alignment vertical="center"/>
    </xf>
    <xf numFmtId="16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4" fontId="12" fillId="0" borderId="7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4" fontId="16" fillId="0" borderId="6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H11" sqref="H11:H16"/>
    </sheetView>
  </sheetViews>
  <sheetFormatPr defaultRowHeight="14.25" x14ac:dyDescent="0.25"/>
  <cols>
    <col min="1" max="1" width="4.5703125" style="2" customWidth="1"/>
    <col min="2" max="2" width="32.42578125" style="2" customWidth="1"/>
    <col min="3" max="3" width="7.140625" style="1" hidden="1" customWidth="1"/>
    <col min="4" max="4" width="8.85546875" style="1" hidden="1" customWidth="1"/>
    <col min="5" max="5" width="11.28515625" style="1" customWidth="1"/>
    <col min="6" max="6" width="9.140625" style="1" customWidth="1"/>
    <col min="7" max="7" width="7.7109375" style="1" customWidth="1"/>
    <col min="8" max="9" width="25.5703125" style="1" customWidth="1"/>
    <col min="10" max="10" width="9.140625" style="1"/>
    <col min="11" max="11" width="20.28515625" style="1" customWidth="1"/>
    <col min="12" max="12" width="17.5703125" style="1" customWidth="1"/>
    <col min="13" max="16384" width="9.140625" style="1"/>
  </cols>
  <sheetData>
    <row r="1" spans="1:13" ht="48" customHeight="1" x14ac:dyDescent="0.25">
      <c r="A1" s="4" t="s">
        <v>1</v>
      </c>
      <c r="B1" s="4" t="s">
        <v>0</v>
      </c>
      <c r="C1" s="4" t="s">
        <v>3</v>
      </c>
      <c r="D1" s="3" t="s">
        <v>18</v>
      </c>
      <c r="E1" s="3" t="s">
        <v>19</v>
      </c>
      <c r="F1" s="3" t="s">
        <v>21</v>
      </c>
      <c r="G1" s="3" t="s">
        <v>20</v>
      </c>
      <c r="H1" s="3" t="s">
        <v>33</v>
      </c>
      <c r="I1" s="3" t="s">
        <v>34</v>
      </c>
      <c r="J1" s="37" t="s">
        <v>23</v>
      </c>
      <c r="K1" s="37" t="s">
        <v>28</v>
      </c>
      <c r="L1" s="37" t="s">
        <v>29</v>
      </c>
    </row>
    <row r="2" spans="1:13" s="7" customFormat="1" ht="20.100000000000001" customHeight="1" x14ac:dyDescent="0.25">
      <c r="A2" s="20">
        <v>1</v>
      </c>
      <c r="B2" s="21" t="s">
        <v>4</v>
      </c>
      <c r="C2" s="22">
        <v>52</v>
      </c>
      <c r="D2" s="20"/>
      <c r="E2" s="20">
        <f>C2</f>
        <v>52</v>
      </c>
      <c r="F2" s="105">
        <f>SUM(E2:E4)</f>
        <v>80</v>
      </c>
      <c r="G2" s="105">
        <v>1</v>
      </c>
      <c r="H2" s="105" t="s">
        <v>22</v>
      </c>
      <c r="I2" s="48"/>
      <c r="J2" s="7" t="s">
        <v>31</v>
      </c>
      <c r="K2" s="7" t="s">
        <v>30</v>
      </c>
      <c r="L2" s="40">
        <v>44114</v>
      </c>
      <c r="M2" s="96">
        <v>44170</v>
      </c>
    </row>
    <row r="3" spans="1:13" s="7" customFormat="1" ht="20.100000000000001" customHeight="1" x14ac:dyDescent="0.25">
      <c r="A3" s="8">
        <v>2</v>
      </c>
      <c r="B3" s="9" t="s">
        <v>5</v>
      </c>
      <c r="C3" s="5">
        <v>6</v>
      </c>
      <c r="D3" s="8"/>
      <c r="E3" s="6">
        <f t="shared" ref="E3:E13" si="0">C3</f>
        <v>6</v>
      </c>
      <c r="F3" s="106"/>
      <c r="G3" s="106"/>
      <c r="H3" s="106"/>
      <c r="I3" s="48"/>
    </row>
    <row r="4" spans="1:13" s="7" customFormat="1" ht="20.100000000000001" customHeight="1" x14ac:dyDescent="0.25">
      <c r="A4" s="19">
        <v>3</v>
      </c>
      <c r="B4" s="23" t="s">
        <v>6</v>
      </c>
      <c r="C4" s="24">
        <v>22</v>
      </c>
      <c r="D4" s="25"/>
      <c r="E4" s="19">
        <f t="shared" si="0"/>
        <v>22</v>
      </c>
      <c r="F4" s="107"/>
      <c r="G4" s="107"/>
      <c r="H4" s="107"/>
      <c r="I4" s="48"/>
    </row>
    <row r="5" spans="1:13" s="13" customFormat="1" ht="20.100000000000001" customHeight="1" x14ac:dyDescent="0.25">
      <c r="A5" s="14">
        <v>4</v>
      </c>
      <c r="B5" s="15" t="s">
        <v>15</v>
      </c>
      <c r="C5" s="16">
        <v>10</v>
      </c>
      <c r="D5" s="14"/>
      <c r="E5" s="14">
        <f>C5</f>
        <v>10</v>
      </c>
      <c r="F5" s="113">
        <f>SUM(E5:E10)</f>
        <v>75</v>
      </c>
      <c r="G5" s="113">
        <v>2</v>
      </c>
      <c r="H5" s="116" t="s">
        <v>22</v>
      </c>
      <c r="I5" s="49"/>
      <c r="J5" s="13" t="s">
        <v>25</v>
      </c>
      <c r="K5" s="7" t="s">
        <v>26</v>
      </c>
      <c r="L5" s="41">
        <v>44115</v>
      </c>
      <c r="M5" s="97">
        <v>44150</v>
      </c>
    </row>
    <row r="6" spans="1:13" s="13" customFormat="1" ht="20.100000000000001" customHeight="1" x14ac:dyDescent="0.25">
      <c r="A6" s="10">
        <v>5</v>
      </c>
      <c r="B6" s="11" t="s">
        <v>17</v>
      </c>
      <c r="C6" s="12">
        <v>6</v>
      </c>
      <c r="D6" s="10"/>
      <c r="E6" s="10">
        <f>C6</f>
        <v>6</v>
      </c>
      <c r="F6" s="114"/>
      <c r="G6" s="114"/>
      <c r="H6" s="117"/>
      <c r="I6" s="50"/>
    </row>
    <row r="7" spans="1:13" s="13" customFormat="1" ht="20.100000000000001" customHeight="1" x14ac:dyDescent="0.25">
      <c r="A7" s="10">
        <v>6</v>
      </c>
      <c r="B7" s="11" t="s">
        <v>9</v>
      </c>
      <c r="C7" s="12">
        <v>7</v>
      </c>
      <c r="D7" s="10"/>
      <c r="E7" s="10">
        <f>C7</f>
        <v>7</v>
      </c>
      <c r="F7" s="114"/>
      <c r="G7" s="114"/>
      <c r="H7" s="117"/>
      <c r="I7" s="50"/>
    </row>
    <row r="8" spans="1:13" s="13" customFormat="1" ht="20.100000000000001" customHeight="1" x14ac:dyDescent="0.25">
      <c r="A8" s="26">
        <v>7</v>
      </c>
      <c r="B8" s="32" t="s">
        <v>16</v>
      </c>
      <c r="C8" s="12">
        <v>245</v>
      </c>
      <c r="D8" s="10">
        <f>134+90+6</f>
        <v>230</v>
      </c>
      <c r="E8" s="10">
        <f>C8-D8</f>
        <v>15</v>
      </c>
      <c r="F8" s="114"/>
      <c r="G8" s="114"/>
      <c r="H8" s="117"/>
      <c r="I8" s="50"/>
    </row>
    <row r="9" spans="1:13" ht="20.100000000000001" customHeight="1" x14ac:dyDescent="0.25">
      <c r="A9" s="10">
        <v>8</v>
      </c>
      <c r="B9" s="11" t="s">
        <v>7</v>
      </c>
      <c r="C9" s="12">
        <v>13</v>
      </c>
      <c r="D9" s="10"/>
      <c r="E9" s="10">
        <f t="shared" si="0"/>
        <v>13</v>
      </c>
      <c r="F9" s="114"/>
      <c r="G9" s="114"/>
      <c r="H9" s="117"/>
      <c r="I9" s="50"/>
    </row>
    <row r="10" spans="1:13" ht="20.100000000000001" customHeight="1" x14ac:dyDescent="0.25">
      <c r="A10" s="10">
        <v>9</v>
      </c>
      <c r="B10" s="11" t="s">
        <v>8</v>
      </c>
      <c r="C10" s="12">
        <v>24</v>
      </c>
      <c r="D10" s="10"/>
      <c r="E10" s="10">
        <f t="shared" si="0"/>
        <v>24</v>
      </c>
      <c r="F10" s="114"/>
      <c r="G10" s="114"/>
      <c r="H10" s="117"/>
      <c r="I10" s="50"/>
    </row>
    <row r="11" spans="1:13" s="30" customFormat="1" ht="20.100000000000001" customHeight="1" x14ac:dyDescent="0.25">
      <c r="A11" s="27">
        <v>10</v>
      </c>
      <c r="B11" s="28" t="s">
        <v>10</v>
      </c>
      <c r="C11" s="29">
        <v>9</v>
      </c>
      <c r="D11" s="27"/>
      <c r="E11" s="27">
        <f t="shared" si="0"/>
        <v>9</v>
      </c>
      <c r="F11" s="108">
        <f>SUM(E11:E16)</f>
        <v>72</v>
      </c>
      <c r="G11" s="108">
        <v>3</v>
      </c>
      <c r="H11" s="115" t="s">
        <v>27</v>
      </c>
      <c r="I11" s="51"/>
      <c r="J11" s="30" t="s">
        <v>24</v>
      </c>
      <c r="K11" s="7" t="s">
        <v>26</v>
      </c>
      <c r="L11" s="42">
        <v>44115</v>
      </c>
      <c r="M11" s="98">
        <v>44150</v>
      </c>
    </row>
    <row r="12" spans="1:13" s="30" customFormat="1" ht="20.100000000000001" customHeight="1" x14ac:dyDescent="0.25">
      <c r="A12" s="31">
        <v>11</v>
      </c>
      <c r="B12" s="32" t="s">
        <v>11</v>
      </c>
      <c r="C12" s="33">
        <v>44</v>
      </c>
      <c r="D12" s="31">
        <v>15</v>
      </c>
      <c r="E12" s="31">
        <f>C12-D12</f>
        <v>29</v>
      </c>
      <c r="F12" s="109"/>
      <c r="G12" s="109"/>
      <c r="H12" s="109"/>
      <c r="I12" s="52"/>
    </row>
    <row r="13" spans="1:13" s="30" customFormat="1" ht="20.100000000000001" customHeight="1" x14ac:dyDescent="0.25">
      <c r="A13" s="31">
        <v>12</v>
      </c>
      <c r="B13" s="32" t="s">
        <v>12</v>
      </c>
      <c r="C13" s="33">
        <v>15</v>
      </c>
      <c r="D13" s="31"/>
      <c r="E13" s="31">
        <f t="shared" si="0"/>
        <v>15</v>
      </c>
      <c r="F13" s="109"/>
      <c r="G13" s="109"/>
      <c r="H13" s="109"/>
      <c r="I13" s="52"/>
    </row>
    <row r="14" spans="1:13" s="30" customFormat="1" ht="20.100000000000001" customHeight="1" x14ac:dyDescent="0.25">
      <c r="A14" s="31">
        <v>13</v>
      </c>
      <c r="B14" s="11" t="s">
        <v>13</v>
      </c>
      <c r="C14" s="12">
        <v>9</v>
      </c>
      <c r="D14" s="10"/>
      <c r="E14" s="10">
        <f>C14</f>
        <v>9</v>
      </c>
      <c r="F14" s="109"/>
      <c r="G14" s="109"/>
      <c r="H14" s="109"/>
      <c r="I14" s="52"/>
    </row>
    <row r="15" spans="1:13" s="30" customFormat="1" ht="20.100000000000001" customHeight="1" x14ac:dyDescent="0.25">
      <c r="A15" s="38">
        <v>14</v>
      </c>
      <c r="B15" s="45" t="s">
        <v>32</v>
      </c>
      <c r="C15" s="46"/>
      <c r="D15" s="47"/>
      <c r="E15" s="47">
        <v>4</v>
      </c>
      <c r="F15" s="110"/>
      <c r="G15" s="110"/>
      <c r="H15" s="110"/>
      <c r="I15" s="52"/>
    </row>
    <row r="16" spans="1:13" s="30" customFormat="1" ht="20.100000000000001" customHeight="1" x14ac:dyDescent="0.25">
      <c r="A16" s="39">
        <v>15</v>
      </c>
      <c r="B16" s="35" t="s">
        <v>14</v>
      </c>
      <c r="C16" s="36">
        <v>6</v>
      </c>
      <c r="D16" s="34"/>
      <c r="E16" s="34">
        <f>C16</f>
        <v>6</v>
      </c>
      <c r="F16" s="111"/>
      <c r="G16" s="111"/>
      <c r="H16" s="111"/>
      <c r="I16" s="52"/>
    </row>
    <row r="17" spans="1:9" ht="20.100000000000001" customHeight="1" x14ac:dyDescent="0.25">
      <c r="A17" s="112" t="s">
        <v>2</v>
      </c>
      <c r="B17" s="112"/>
      <c r="C17" s="17">
        <f>SUM(C2:C16)</f>
        <v>468</v>
      </c>
      <c r="D17" s="17">
        <f>SUM(D2:D16)</f>
        <v>245</v>
      </c>
      <c r="E17" s="17">
        <f>SUM(E2:E16)</f>
        <v>227</v>
      </c>
      <c r="F17" s="17"/>
      <c r="G17" s="18"/>
      <c r="H17" s="18"/>
      <c r="I17" s="53"/>
    </row>
    <row r="18" spans="1:9" ht="20.100000000000001" customHeight="1" x14ac:dyDescent="0.25"/>
    <row r="19" spans="1:9" ht="20.100000000000001" customHeight="1" x14ac:dyDescent="0.25"/>
    <row r="20" spans="1:9" ht="20.100000000000001" customHeight="1" x14ac:dyDescent="0.25"/>
    <row r="21" spans="1:9" ht="20.100000000000001" customHeight="1" x14ac:dyDescent="0.25"/>
    <row r="22" spans="1:9" ht="20.100000000000001" customHeight="1" x14ac:dyDescent="0.25"/>
  </sheetData>
  <mergeCells count="10">
    <mergeCell ref="F2:F4"/>
    <mergeCell ref="F11:F16"/>
    <mergeCell ref="A17:B17"/>
    <mergeCell ref="F5:F10"/>
    <mergeCell ref="H2:H4"/>
    <mergeCell ref="H11:H16"/>
    <mergeCell ref="G2:G4"/>
    <mergeCell ref="G11:G16"/>
    <mergeCell ref="G5:G10"/>
    <mergeCell ref="H5:H10"/>
  </mergeCells>
  <printOptions horizontalCentered="1"/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" sqref="G12"/>
    </sheetView>
  </sheetViews>
  <sheetFormatPr defaultRowHeight="14.25" x14ac:dyDescent="0.25"/>
  <cols>
    <col min="1" max="1" width="4.5703125" style="2" customWidth="1"/>
    <col min="2" max="2" width="32.140625" style="2" customWidth="1"/>
    <col min="3" max="3" width="7.140625" style="1" hidden="1" customWidth="1"/>
    <col min="4" max="4" width="8.85546875" style="1" hidden="1" customWidth="1"/>
    <col min="5" max="5" width="11.28515625" style="1" customWidth="1"/>
    <col min="6" max="6" width="9.140625" style="1" customWidth="1"/>
    <col min="7" max="7" width="25.5703125" style="1" customWidth="1"/>
    <col min="8" max="8" width="9.140625" style="2"/>
    <col min="9" max="9" width="19.28515625" style="1" customWidth="1"/>
    <col min="10" max="10" width="13.28515625" style="1" customWidth="1"/>
    <col min="11" max="11" width="12.140625" style="1" bestFit="1" customWidth="1"/>
    <col min="12" max="16384" width="9.140625" style="1"/>
  </cols>
  <sheetData>
    <row r="1" spans="1:11" ht="48" customHeight="1" x14ac:dyDescent="0.25">
      <c r="A1" s="4" t="s">
        <v>1</v>
      </c>
      <c r="B1" s="4" t="s">
        <v>0</v>
      </c>
      <c r="C1" s="4" t="s">
        <v>3</v>
      </c>
      <c r="D1" s="3" t="s">
        <v>18</v>
      </c>
      <c r="E1" s="3" t="s">
        <v>19</v>
      </c>
      <c r="F1" s="3" t="s">
        <v>21</v>
      </c>
      <c r="G1" s="3" t="s">
        <v>34</v>
      </c>
      <c r="H1" s="4" t="s">
        <v>23</v>
      </c>
      <c r="I1" s="4" t="s">
        <v>28</v>
      </c>
      <c r="J1" s="3" t="s">
        <v>29</v>
      </c>
    </row>
    <row r="2" spans="1:11" s="7" customFormat="1" ht="20.100000000000001" customHeight="1" x14ac:dyDescent="0.25">
      <c r="A2" s="54">
        <v>1</v>
      </c>
      <c r="B2" s="55" t="s">
        <v>4</v>
      </c>
      <c r="C2" s="56">
        <v>52</v>
      </c>
      <c r="D2" s="54"/>
      <c r="E2" s="54">
        <f>C2</f>
        <v>52</v>
      </c>
      <c r="F2" s="133">
        <f>SUM(E2:E4)</f>
        <v>80</v>
      </c>
      <c r="G2" s="133" t="s">
        <v>44</v>
      </c>
      <c r="H2" s="105" t="s">
        <v>31</v>
      </c>
      <c r="I2" s="130" t="s">
        <v>30</v>
      </c>
      <c r="J2" s="118">
        <v>44177</v>
      </c>
      <c r="K2" s="40">
        <v>44226</v>
      </c>
    </row>
    <row r="3" spans="1:11" s="7" customFormat="1" ht="20.100000000000001" customHeight="1" x14ac:dyDescent="0.25">
      <c r="A3" s="57">
        <v>2</v>
      </c>
      <c r="B3" s="58" t="s">
        <v>5</v>
      </c>
      <c r="C3" s="59">
        <v>6</v>
      </c>
      <c r="D3" s="57"/>
      <c r="E3" s="57">
        <f t="shared" ref="E3:E10" si="0">C3</f>
        <v>6</v>
      </c>
      <c r="F3" s="134"/>
      <c r="G3" s="134"/>
      <c r="H3" s="106"/>
      <c r="I3" s="131"/>
      <c r="J3" s="119"/>
    </row>
    <row r="4" spans="1:11" s="7" customFormat="1" ht="20.100000000000001" customHeight="1" x14ac:dyDescent="0.25">
      <c r="A4" s="62">
        <v>3</v>
      </c>
      <c r="B4" s="60" t="s">
        <v>6</v>
      </c>
      <c r="C4" s="61">
        <v>22</v>
      </c>
      <c r="D4" s="62"/>
      <c r="E4" s="62">
        <f t="shared" si="0"/>
        <v>22</v>
      </c>
      <c r="F4" s="135"/>
      <c r="G4" s="135"/>
      <c r="H4" s="107"/>
      <c r="I4" s="132"/>
      <c r="J4" s="120"/>
    </row>
    <row r="5" spans="1:11" s="7" customFormat="1" ht="20.100000000000001" customHeight="1" x14ac:dyDescent="0.25">
      <c r="A5" s="20">
        <v>4</v>
      </c>
      <c r="B5" s="21" t="s">
        <v>12</v>
      </c>
      <c r="C5" s="22">
        <v>15</v>
      </c>
      <c r="D5" s="20"/>
      <c r="E5" s="20">
        <f>C5</f>
        <v>15</v>
      </c>
      <c r="F5" s="105">
        <f>E5+E6</f>
        <v>21</v>
      </c>
      <c r="G5" s="138" t="s">
        <v>46</v>
      </c>
      <c r="H5" s="105" t="s">
        <v>35</v>
      </c>
      <c r="I5" s="108" t="s">
        <v>26</v>
      </c>
      <c r="J5" s="118">
        <v>44164</v>
      </c>
    </row>
    <row r="6" spans="1:11" s="7" customFormat="1" ht="20.100000000000001" customHeight="1" x14ac:dyDescent="0.25">
      <c r="A6" s="25">
        <v>5</v>
      </c>
      <c r="B6" s="23" t="s">
        <v>14</v>
      </c>
      <c r="C6" s="24">
        <v>6</v>
      </c>
      <c r="D6" s="25"/>
      <c r="E6" s="25">
        <f>C6</f>
        <v>6</v>
      </c>
      <c r="F6" s="107"/>
      <c r="G6" s="139"/>
      <c r="H6" s="107"/>
      <c r="I6" s="111"/>
      <c r="J6" s="107"/>
    </row>
    <row r="7" spans="1:11" s="30" customFormat="1" ht="20.100000000000001" customHeight="1" x14ac:dyDescent="0.25">
      <c r="A7" s="76">
        <v>6</v>
      </c>
      <c r="B7" s="77" t="s">
        <v>10</v>
      </c>
      <c r="C7" s="78">
        <v>9</v>
      </c>
      <c r="D7" s="76"/>
      <c r="E7" s="76">
        <f>C7</f>
        <v>9</v>
      </c>
      <c r="F7" s="137">
        <f>E7+E8</f>
        <v>38</v>
      </c>
      <c r="G7" s="137" t="s">
        <v>45</v>
      </c>
      <c r="H7" s="126" t="s">
        <v>40</v>
      </c>
      <c r="I7" s="108" t="s">
        <v>26</v>
      </c>
      <c r="J7" s="118">
        <v>44157</v>
      </c>
    </row>
    <row r="8" spans="1:11" s="30" customFormat="1" ht="20.100000000000001" customHeight="1" x14ac:dyDescent="0.25">
      <c r="A8" s="43">
        <v>7</v>
      </c>
      <c r="B8" s="35" t="s">
        <v>11</v>
      </c>
      <c r="C8" s="36">
        <v>44</v>
      </c>
      <c r="D8" s="43">
        <v>15</v>
      </c>
      <c r="E8" s="43">
        <f>C8-D8</f>
        <v>29</v>
      </c>
      <c r="F8" s="127"/>
      <c r="G8" s="127"/>
      <c r="H8" s="127"/>
      <c r="I8" s="111"/>
      <c r="J8" s="107"/>
    </row>
    <row r="9" spans="1:11" s="66" customFormat="1" ht="20.100000000000001" customHeight="1" x14ac:dyDescent="0.25">
      <c r="A9" s="70">
        <v>8</v>
      </c>
      <c r="B9" s="71" t="s">
        <v>7</v>
      </c>
      <c r="C9" s="72">
        <v>13</v>
      </c>
      <c r="D9" s="70"/>
      <c r="E9" s="70">
        <f t="shared" si="0"/>
        <v>13</v>
      </c>
      <c r="F9" s="128">
        <f>SUM(E9:E11)</f>
        <v>41</v>
      </c>
      <c r="G9" s="128" t="s">
        <v>22</v>
      </c>
      <c r="H9" s="128" t="s">
        <v>25</v>
      </c>
      <c r="I9" s="108" t="s">
        <v>26</v>
      </c>
      <c r="J9" s="121">
        <v>44164</v>
      </c>
    </row>
    <row r="10" spans="1:11" s="66" customFormat="1" ht="20.100000000000001" customHeight="1" x14ac:dyDescent="0.25">
      <c r="A10" s="63">
        <v>9</v>
      </c>
      <c r="B10" s="64" t="s">
        <v>8</v>
      </c>
      <c r="C10" s="65">
        <v>24</v>
      </c>
      <c r="D10" s="63"/>
      <c r="E10" s="63">
        <f t="shared" si="0"/>
        <v>24</v>
      </c>
      <c r="F10" s="122"/>
      <c r="G10" s="122"/>
      <c r="H10" s="122"/>
      <c r="I10" s="109"/>
      <c r="J10" s="122"/>
    </row>
    <row r="11" spans="1:11" s="66" customFormat="1" ht="20.100000000000001" customHeight="1" x14ac:dyDescent="0.25">
      <c r="A11" s="73">
        <v>10</v>
      </c>
      <c r="B11" s="74" t="s">
        <v>32</v>
      </c>
      <c r="C11" s="75"/>
      <c r="D11" s="73"/>
      <c r="E11" s="73">
        <v>4</v>
      </c>
      <c r="F11" s="123"/>
      <c r="G11" s="123"/>
      <c r="H11" s="123"/>
      <c r="I11" s="111"/>
      <c r="J11" s="123"/>
    </row>
    <row r="12" spans="1:11" s="68" customFormat="1" ht="20.100000000000001" customHeight="1" x14ac:dyDescent="0.25">
      <c r="A12" s="81">
        <v>11</v>
      </c>
      <c r="B12" s="82" t="s">
        <v>13</v>
      </c>
      <c r="C12" s="83">
        <v>9</v>
      </c>
      <c r="D12" s="81"/>
      <c r="E12" s="81">
        <f>C12</f>
        <v>9</v>
      </c>
      <c r="F12" s="81">
        <f>E12</f>
        <v>9</v>
      </c>
      <c r="G12" s="81" t="s">
        <v>27</v>
      </c>
      <c r="H12" s="69" t="s">
        <v>37</v>
      </c>
      <c r="I12" s="99" t="s">
        <v>26</v>
      </c>
      <c r="J12" s="102">
        <v>44157</v>
      </c>
    </row>
    <row r="13" spans="1:11" s="79" customFormat="1" ht="20.100000000000001" customHeight="1" x14ac:dyDescent="0.25">
      <c r="A13" s="93">
        <v>12</v>
      </c>
      <c r="B13" s="94" t="s">
        <v>15</v>
      </c>
      <c r="C13" s="95">
        <v>10</v>
      </c>
      <c r="D13" s="93"/>
      <c r="E13" s="93">
        <f>C13</f>
        <v>10</v>
      </c>
      <c r="F13" s="93">
        <f>E13</f>
        <v>10</v>
      </c>
      <c r="G13" s="93" t="s">
        <v>43</v>
      </c>
      <c r="H13" s="93" t="s">
        <v>38</v>
      </c>
      <c r="I13" s="100" t="s">
        <v>26</v>
      </c>
      <c r="J13" s="103">
        <v>44164</v>
      </c>
    </row>
    <row r="14" spans="1:11" s="80" customFormat="1" ht="20.100000000000001" customHeight="1" x14ac:dyDescent="0.25">
      <c r="A14" s="90">
        <v>13</v>
      </c>
      <c r="B14" s="91" t="s">
        <v>17</v>
      </c>
      <c r="C14" s="92">
        <v>6</v>
      </c>
      <c r="D14" s="90"/>
      <c r="E14" s="90">
        <f>C14</f>
        <v>6</v>
      </c>
      <c r="F14" s="136">
        <f>E14+E15</f>
        <v>13</v>
      </c>
      <c r="G14" s="136" t="s">
        <v>41</v>
      </c>
      <c r="H14" s="129" t="s">
        <v>39</v>
      </c>
      <c r="I14" s="108" t="s">
        <v>26</v>
      </c>
      <c r="J14" s="124">
        <v>44164</v>
      </c>
    </row>
    <row r="15" spans="1:11" s="80" customFormat="1" ht="20.100000000000001" customHeight="1" x14ac:dyDescent="0.25">
      <c r="A15" s="87">
        <v>14</v>
      </c>
      <c r="B15" s="88" t="s">
        <v>9</v>
      </c>
      <c r="C15" s="89">
        <v>7</v>
      </c>
      <c r="D15" s="87"/>
      <c r="E15" s="87">
        <f>C15</f>
        <v>7</v>
      </c>
      <c r="F15" s="125"/>
      <c r="G15" s="125"/>
      <c r="H15" s="125"/>
      <c r="I15" s="111"/>
      <c r="J15" s="125"/>
    </row>
    <row r="16" spans="1:11" s="13" customFormat="1" ht="20.100000000000001" customHeight="1" x14ac:dyDescent="0.25">
      <c r="A16" s="84">
        <v>15</v>
      </c>
      <c r="B16" s="85" t="s">
        <v>16</v>
      </c>
      <c r="C16" s="86">
        <v>245</v>
      </c>
      <c r="D16" s="84">
        <f>134+90+6</f>
        <v>230</v>
      </c>
      <c r="E16" s="84">
        <f>C16-D16</f>
        <v>15</v>
      </c>
      <c r="F16" s="84">
        <f>E16</f>
        <v>15</v>
      </c>
      <c r="G16" s="84" t="s">
        <v>42</v>
      </c>
      <c r="H16" s="84" t="s">
        <v>36</v>
      </c>
      <c r="I16" s="101" t="s">
        <v>26</v>
      </c>
      <c r="J16" s="104">
        <v>44164</v>
      </c>
    </row>
    <row r="17" spans="1:10" ht="20.100000000000001" customHeight="1" x14ac:dyDescent="0.25">
      <c r="A17" s="112" t="s">
        <v>2</v>
      </c>
      <c r="B17" s="112"/>
      <c r="C17" s="44">
        <f>SUM(C2:C12)</f>
        <v>200</v>
      </c>
      <c r="D17" s="44">
        <f>SUM(D2:D12)</f>
        <v>15</v>
      </c>
      <c r="E17" s="44">
        <f>SUM(E2:E12)</f>
        <v>189</v>
      </c>
      <c r="F17" s="44"/>
      <c r="G17" s="18"/>
      <c r="H17" s="67"/>
      <c r="I17" s="18"/>
      <c r="J17" s="18"/>
    </row>
    <row r="18" spans="1:10" ht="20.100000000000001" customHeight="1" x14ac:dyDescent="0.25"/>
    <row r="19" spans="1:10" ht="20.100000000000001" customHeight="1" x14ac:dyDescent="0.25"/>
    <row r="20" spans="1:10" ht="20.100000000000001" customHeight="1" x14ac:dyDescent="0.25"/>
    <row r="21" spans="1:10" ht="20.100000000000001" customHeight="1" x14ac:dyDescent="0.25"/>
    <row r="22" spans="1:10" ht="20.100000000000001" customHeight="1" x14ac:dyDescent="0.25"/>
  </sheetData>
  <mergeCells count="26">
    <mergeCell ref="G2:G4"/>
    <mergeCell ref="G5:G6"/>
    <mergeCell ref="G7:G8"/>
    <mergeCell ref="G9:G11"/>
    <mergeCell ref="G14:G15"/>
    <mergeCell ref="F2:F4"/>
    <mergeCell ref="F14:F15"/>
    <mergeCell ref="A17:B17"/>
    <mergeCell ref="F5:F6"/>
    <mergeCell ref="F7:F8"/>
    <mergeCell ref="F9:F11"/>
    <mergeCell ref="I14:I15"/>
    <mergeCell ref="I9:I11"/>
    <mergeCell ref="I7:I8"/>
    <mergeCell ref="I5:I6"/>
    <mergeCell ref="I2:I4"/>
    <mergeCell ref="H2:H4"/>
    <mergeCell ref="H5:H6"/>
    <mergeCell ref="H7:H8"/>
    <mergeCell ref="H9:H11"/>
    <mergeCell ref="H14:H15"/>
    <mergeCell ref="J2:J4"/>
    <mergeCell ref="J5:J6"/>
    <mergeCell ref="J7:J8"/>
    <mergeCell ref="J9:J11"/>
    <mergeCell ref="J14:J15"/>
  </mergeCells>
  <printOptions horizontalCentered="1"/>
  <pageMargins left="0.2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PP NCKH</vt:lpstr>
      <vt:lpstr>PP NCKH (chuyen nganh)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YENDT</dc:creator>
  <cp:lastModifiedBy>Van Anh</cp:lastModifiedBy>
  <cp:lastPrinted>2020-07-31T02:19:20Z</cp:lastPrinted>
  <dcterms:created xsi:type="dcterms:W3CDTF">2020-06-22T05:01:00Z</dcterms:created>
  <dcterms:modified xsi:type="dcterms:W3CDTF">2020-11-17T09:26:29Z</dcterms:modified>
</cp:coreProperties>
</file>